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esearch\Mary S\Data Center\"/>
    </mc:Choice>
  </mc:AlternateContent>
  <xr:revisionPtr revIDLastSave="0" documentId="13_ncr:1_{30F1F0E5-025D-4B2B-8B32-2E77FC5399B4}" xr6:coauthVersionLast="47" xr6:coauthVersionMax="47" xr10:uidLastSave="{00000000-0000-0000-0000-000000000000}"/>
  <bookViews>
    <workbookView xWindow="5445" yWindow="4575" windowWidth="21600" windowHeight="126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D4" i="1"/>
</calcChain>
</file>

<file path=xl/sharedStrings.xml><?xml version="1.0" encoding="utf-8"?>
<sst xmlns="http://schemas.openxmlformats.org/spreadsheetml/2006/main" count="12" uniqueCount="12">
  <si>
    <t>Educational Attainment*</t>
  </si>
  <si>
    <t>Madison</t>
  </si>
  <si>
    <t>Monroe</t>
  </si>
  <si>
    <t>St. Clair</t>
  </si>
  <si>
    <t>Franklin</t>
  </si>
  <si>
    <t>Jefferson</t>
  </si>
  <si>
    <t>St. Charles</t>
  </si>
  <si>
    <t>St. Louis County</t>
  </si>
  <si>
    <t>St. Louis City</t>
  </si>
  <si>
    <t>EWG Region</t>
  </si>
  <si>
    <t>* Percentage of residents age 25+ with a bachelor's degree or higher</t>
  </si>
  <si>
    <t>Source: American Community Survey 5-Year Estimates, Table S1501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</si>
</sst>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4" xfId="0" applyBorder="1"/>
    <xf numFmtId="164" fontId="0" fillId="0" borderId="5" xfId="1" applyNumberFormat="1" applyFont="1" applyBorder="1" applyAlignment="1">
      <alignment horizontal="right" wrapText="1"/>
    </xf>
    <xf numFmtId="164" fontId="0" fillId="0" borderId="0" xfId="1" applyNumberFormat="1" applyFont="1" applyBorder="1" applyAlignment="1">
      <alignment horizontal="right" wrapText="1"/>
    </xf>
    <xf numFmtId="0" fontId="0" fillId="0" borderId="6" xfId="0" applyBorder="1"/>
    <xf numFmtId="0" fontId="0" fillId="0" borderId="7" xfId="0" applyBorder="1"/>
    <xf numFmtId="164" fontId="0" fillId="0" borderId="8" xfId="1" applyNumberFormat="1" applyFont="1" applyBorder="1" applyAlignment="1">
      <alignment horizontal="right" wrapText="1"/>
    </xf>
    <xf numFmtId="164" fontId="0" fillId="0" borderId="1" xfId="1" applyNumberFormat="1" applyFont="1" applyBorder="1" applyAlignment="1">
      <alignment horizontal="right" wrapText="1"/>
    </xf>
    <xf numFmtId="0" fontId="3" fillId="0" borderId="0" xfId="0" applyFont="1"/>
    <xf numFmtId="0" fontId="2" fillId="0" borderId="4" xfId="0" applyFont="1" applyBorder="1" applyAlignment="1">
      <alignment horizontal="center"/>
    </xf>
    <xf numFmtId="164" fontId="0" fillId="0" borderId="4" xfId="1" applyNumberFormat="1" applyFont="1" applyBorder="1"/>
    <xf numFmtId="164" fontId="0" fillId="0" borderId="6" xfId="1" applyNumberFormat="1" applyFont="1" applyBorder="1"/>
    <xf numFmtId="164" fontId="0" fillId="0" borderId="7" xfId="1" applyNumberFormat="1" applyFont="1" applyBorder="1"/>
    <xf numFmtId="0" fontId="2" fillId="0" borderId="0" xfId="0" applyFont="1" applyAlignment="1">
      <alignment horizontal="center"/>
    </xf>
    <xf numFmtId="164" fontId="0" fillId="0" borderId="0" xfId="1" applyNumberFormat="1" applyFont="1" applyBorder="1"/>
    <xf numFmtId="0" fontId="2" fillId="0" borderId="1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4"/>
  <sheetViews>
    <sheetView tabSelected="1" workbookViewId="0">
      <selection activeCell="J14" sqref="J14"/>
    </sheetView>
  </sheetViews>
  <sheetFormatPr defaultRowHeight="15" x14ac:dyDescent="0.25"/>
  <cols>
    <col min="1" max="1" width="14.85546875" customWidth="1"/>
    <col min="5" max="5" width="11.140625" bestFit="1" customWidth="1"/>
  </cols>
  <sheetData>
    <row r="1" spans="1:5" ht="15.75" thickBot="1" x14ac:dyDescent="0.3">
      <c r="B1" s="17" t="s">
        <v>0</v>
      </c>
      <c r="C1" s="17"/>
      <c r="D1" s="17"/>
    </row>
    <row r="2" spans="1:5" ht="15.75" thickBot="1" x14ac:dyDescent="0.3">
      <c r="B2" s="1">
        <v>2010</v>
      </c>
      <c r="C2" s="2">
        <v>2020</v>
      </c>
      <c r="D2" s="11">
        <v>2023</v>
      </c>
      <c r="E2" s="15"/>
    </row>
    <row r="3" spans="1:5" x14ac:dyDescent="0.25">
      <c r="A3" s="3" t="s">
        <v>1</v>
      </c>
      <c r="B3" s="4">
        <v>0.22960192179546765</v>
      </c>
      <c r="C3" s="5">
        <v>0.27756036209158086</v>
      </c>
      <c r="D3" s="12">
        <v>0.308</v>
      </c>
      <c r="E3" s="16"/>
    </row>
    <row r="4" spans="1:5" x14ac:dyDescent="0.25">
      <c r="A4" s="6" t="s">
        <v>2</v>
      </c>
      <c r="B4" s="4">
        <v>0.24721290673434243</v>
      </c>
      <c r="C4" s="5">
        <v>0.36560723197120298</v>
      </c>
      <c r="D4" s="13">
        <f>9518/24896</f>
        <v>0.38231041131105398</v>
      </c>
      <c r="E4" s="16"/>
    </row>
    <row r="5" spans="1:5" x14ac:dyDescent="0.25">
      <c r="A5" s="6" t="s">
        <v>3</v>
      </c>
      <c r="B5" s="4">
        <v>0.2385805550586049</v>
      </c>
      <c r="C5" s="5">
        <v>0.29034955302779475</v>
      </c>
      <c r="D5" s="13">
        <f>53719/174733</f>
        <v>0.30743477190914137</v>
      </c>
      <c r="E5" s="16"/>
    </row>
    <row r="6" spans="1:5" x14ac:dyDescent="0.25">
      <c r="A6" s="6" t="s">
        <v>4</v>
      </c>
      <c r="B6" s="4">
        <v>0.16521999401376833</v>
      </c>
      <c r="C6" s="5">
        <v>0.21269589863287763</v>
      </c>
      <c r="D6" s="13">
        <f>16933/73755</f>
        <v>0.22958443495356248</v>
      </c>
      <c r="E6" s="16"/>
    </row>
    <row r="7" spans="1:5" x14ac:dyDescent="0.25">
      <c r="A7" s="6" t="s">
        <v>5</v>
      </c>
      <c r="B7" s="4">
        <v>0.16116530709500182</v>
      </c>
      <c r="C7" s="5">
        <v>0.21100558300712316</v>
      </c>
      <c r="D7" s="13">
        <f>37574/159108</f>
        <v>0.23615405887824623</v>
      </c>
      <c r="E7" s="16"/>
    </row>
    <row r="8" spans="1:5" x14ac:dyDescent="0.25">
      <c r="A8" s="6" t="s">
        <v>6</v>
      </c>
      <c r="B8" s="4">
        <v>0.33376425888838734</v>
      </c>
      <c r="C8" s="5">
        <v>0.40760190506989669</v>
      </c>
      <c r="D8" s="13">
        <f>120012/283062</f>
        <v>0.42397778578544632</v>
      </c>
      <c r="E8" s="16"/>
    </row>
    <row r="9" spans="1:5" x14ac:dyDescent="0.25">
      <c r="A9" s="6" t="s">
        <v>7</v>
      </c>
      <c r="B9" s="4">
        <v>0.39091069608298451</v>
      </c>
      <c r="C9" s="5">
        <v>0.44441649353972668</v>
      </c>
      <c r="D9" s="13">
        <f>324957/692473</f>
        <v>0.46927028201821586</v>
      </c>
      <c r="E9" s="16"/>
    </row>
    <row r="10" spans="1:5" x14ac:dyDescent="0.25">
      <c r="A10" s="6" t="s">
        <v>8</v>
      </c>
      <c r="B10" s="4">
        <v>0.26891524939259681</v>
      </c>
      <c r="C10" s="5">
        <v>0.37237527105044055</v>
      </c>
      <c r="D10" s="13">
        <f>85539/212920</f>
        <v>0.40174243847454444</v>
      </c>
      <c r="E10" s="16"/>
    </row>
    <row r="11" spans="1:5" ht="15.75" thickBot="1" x14ac:dyDescent="0.3">
      <c r="A11" s="7" t="s">
        <v>9</v>
      </c>
      <c r="B11" s="8">
        <v>0.30545774751724863</v>
      </c>
      <c r="C11" s="9">
        <v>0.3670524796063418</v>
      </c>
      <c r="D11" s="14">
        <f>705044/1805432</f>
        <v>0.39051263077202575</v>
      </c>
      <c r="E11" s="16"/>
    </row>
    <row r="13" spans="1:5" x14ac:dyDescent="0.25">
      <c r="A13" t="s">
        <v>10</v>
      </c>
    </row>
    <row r="14" spans="1:5" x14ac:dyDescent="0.25">
      <c r="A14" s="10" t="s">
        <v>11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Humphreys</dc:creator>
  <cp:lastModifiedBy>Mary Stenger</cp:lastModifiedBy>
  <dcterms:created xsi:type="dcterms:W3CDTF">2024-01-30T20:41:50Z</dcterms:created>
  <dcterms:modified xsi:type="dcterms:W3CDTF">2025-01-09T17:32:19Z</dcterms:modified>
</cp:coreProperties>
</file>